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_www\www.blindbowling.wz.cz\vysledky\"/>
    </mc:Choice>
  </mc:AlternateContent>
  <xr:revisionPtr revIDLastSave="0" documentId="8_{44C6B224-9CA5-4165-A50D-878E6F065219}" xr6:coauthVersionLast="47" xr6:coauthVersionMax="47" xr10:uidLastSave="{00000000-0000-0000-0000-000000000000}"/>
  <bookViews>
    <workbookView xWindow="-120" yWindow="-120" windowWidth="29040" windowHeight="15840" xr2:uid="{F2B9E8B4-3D64-496D-AB2D-785F6109691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K27" i="1"/>
  <c r="O26" i="1"/>
  <c r="N26" i="1"/>
  <c r="K26" i="1"/>
  <c r="K9" i="1"/>
  <c r="O9" i="1" s="1"/>
  <c r="N32" i="1"/>
  <c r="K32" i="1"/>
  <c r="O32" i="1" s="1"/>
  <c r="N23" i="1"/>
  <c r="K23" i="1"/>
  <c r="M23" i="1" s="1"/>
  <c r="O23" i="1" s="1"/>
  <c r="N25" i="1"/>
  <c r="K25" i="1"/>
  <c r="O25" i="1" s="1"/>
  <c r="N28" i="1"/>
  <c r="K28" i="1"/>
  <c r="M28" i="1" s="1"/>
  <c r="O28" i="1" s="1"/>
  <c r="N24" i="1"/>
  <c r="K24" i="1"/>
  <c r="O24" i="1" s="1"/>
  <c r="N19" i="1"/>
  <c r="K19" i="1"/>
  <c r="O19" i="1" s="1"/>
  <c r="N18" i="1"/>
  <c r="K18" i="1"/>
  <c r="M18" i="1" s="1"/>
  <c r="O18" i="1" s="1"/>
  <c r="N17" i="1"/>
  <c r="K17" i="1"/>
  <c r="O17" i="1" s="1"/>
  <c r="N16" i="1"/>
  <c r="K16" i="1"/>
  <c r="O16" i="1" s="1"/>
  <c r="N12" i="1"/>
  <c r="K12" i="1"/>
  <c r="O12" i="1" s="1"/>
  <c r="N9" i="1"/>
  <c r="N10" i="1"/>
  <c r="K10" i="1"/>
  <c r="O10" i="1" s="1"/>
  <c r="N11" i="1"/>
  <c r="K11" i="1"/>
  <c r="O11" i="1" s="1"/>
</calcChain>
</file>

<file path=xl/sharedStrings.xml><?xml version="1.0" encoding="utf-8"?>
<sst xmlns="http://schemas.openxmlformats.org/spreadsheetml/2006/main" count="108" uniqueCount="45">
  <si>
    <t xml:space="preserve">                          Kvalifikační turnaje sezóny 2024/2025</t>
  </si>
  <si>
    <t>1. kvalifikační turnaj - neděle 20. října 2024 - X bowling Praha - Prosek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</si>
  <si>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</si>
  <si>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</si>
  <si>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</si>
  <si>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</si>
  <si>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</si>
  <si>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</si>
  <si>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</si>
  <si>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</si>
  <si>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</si>
  <si>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</si>
  <si>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</si>
  <si>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</si>
  <si>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s přípočtem</t>
  </si>
  <si>
    <t>nejl. hra</t>
  </si>
  <si>
    <t>průměr podle odehra ných her</t>
  </si>
  <si>
    <t>oddíl</t>
  </si>
  <si>
    <t>Krch Michal</t>
  </si>
  <si>
    <t>B-1</t>
  </si>
  <si>
    <t>BC Bowlingzone Blinds</t>
  </si>
  <si>
    <t>Budil Ivo</t>
  </si>
  <si>
    <t>TJ Zora Praha</t>
  </si>
  <si>
    <t xml:space="preserve">  Turčyn   Jaroslav Jaroslavovyč</t>
  </si>
  <si>
    <t>TJ Jiskra Kyjov</t>
  </si>
  <si>
    <t>Jíra Jaroslav</t>
  </si>
  <si>
    <t>Kategorie B2</t>
  </si>
  <si>
    <t>Macháček Karel</t>
  </si>
  <si>
    <t>B-2</t>
  </si>
  <si>
    <t>SK Slavia Praha OZP</t>
  </si>
  <si>
    <t>Hasala Ivo</t>
  </si>
  <si>
    <t>Poláková Petra</t>
  </si>
  <si>
    <t>Reichel Jiří</t>
  </si>
  <si>
    <t>Kategorie B3</t>
  </si>
  <si>
    <t>B-3</t>
  </si>
  <si>
    <t>Gruncl Josef</t>
  </si>
  <si>
    <t>Hurtová Ludmila</t>
  </si>
  <si>
    <t>Chvojka Leoš</t>
  </si>
  <si>
    <t>BSC Praha</t>
  </si>
  <si>
    <t>Macháčková Věra</t>
  </si>
  <si>
    <t>Kategorie TP</t>
  </si>
  <si>
    <t xml:space="preserve">  Kochman Tomáš</t>
  </si>
  <si>
    <t>TPB9</t>
  </si>
  <si>
    <t>Michal Novotný</t>
  </si>
  <si>
    <t>Karel Novotný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</si>
</sst>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 indent="1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 indent="1"/>
    </xf>
    <xf numFmtId="1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3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BCA8-F776-4376-A296-5C4663657F96}">
  <dimension ref="B2:Q32"/>
  <sheetViews>
    <sheetView tabSelected="1" topLeftCell="A5" workbookViewId="0">
      <selection activeCell="O27" sqref="O27"/>
    </sheetView>
  </sheetViews>
  <sheetFormatPr defaultRowHeight="15" x14ac:dyDescent="0.25"/>
  <cols>
    <col min="3" max="3" width="22.5703125" customWidth="1"/>
    <col min="13" max="13" width="13.5703125" customWidth="1"/>
    <col min="16" max="16" width="26" customWidth="1"/>
    <col min="17" max="17" width="9.140625" style="28"/>
  </cols>
  <sheetData>
    <row r="2" spans="2:17" ht="15.75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2"/>
      <c r="O2" s="2"/>
      <c r="P2" s="2"/>
    </row>
    <row r="3" spans="2:17" ht="15.75" x14ac:dyDescent="0.25">
      <c r="B3" s="1"/>
      <c r="C3" s="3"/>
      <c r="D3" s="3"/>
      <c r="E3" s="3" t="s">
        <v>0</v>
      </c>
      <c r="F3" s="3"/>
      <c r="G3" s="3"/>
      <c r="H3" s="1"/>
      <c r="I3" s="1"/>
      <c r="J3" s="1"/>
      <c r="K3" s="1"/>
      <c r="L3" s="1"/>
      <c r="M3" s="1"/>
      <c r="N3" s="2"/>
      <c r="O3" s="2"/>
      <c r="P3" s="2"/>
    </row>
    <row r="4" spans="2:17" ht="15.75" x14ac:dyDescent="0.25">
      <c r="B4" s="1"/>
      <c r="C4" s="3"/>
      <c r="D4" s="3"/>
      <c r="E4" s="3"/>
      <c r="F4" s="3"/>
      <c r="G4" s="3"/>
      <c r="H4" s="1"/>
      <c r="I4" s="1"/>
      <c r="J4" s="1"/>
      <c r="K4" s="1"/>
      <c r="L4" s="1"/>
      <c r="M4" s="1"/>
      <c r="N4" s="2"/>
      <c r="O4" s="2"/>
      <c r="P4" s="2"/>
    </row>
    <row r="5" spans="2:17" ht="15.75" x14ac:dyDescent="0.25">
      <c r="B5" s="1"/>
      <c r="C5" s="3"/>
      <c r="D5" s="3"/>
      <c r="E5" s="2" t="s">
        <v>1</v>
      </c>
      <c r="F5" s="2"/>
      <c r="G5" s="2"/>
      <c r="H5" s="2"/>
      <c r="I5" s="2"/>
      <c r="J5" s="2"/>
      <c r="K5" s="1"/>
      <c r="L5" s="1"/>
      <c r="M5" s="1"/>
      <c r="N5" s="2"/>
      <c r="O5" s="2"/>
      <c r="P5" s="2"/>
    </row>
    <row r="6" spans="2:17" ht="15.75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4"/>
      <c r="M6" s="4"/>
      <c r="N6" s="2"/>
      <c r="O6" s="2"/>
      <c r="P6" s="2"/>
    </row>
    <row r="7" spans="2:17" ht="15.75" x14ac:dyDescent="0.25">
      <c r="B7" s="2"/>
      <c r="C7" s="5" t="s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63" x14ac:dyDescent="0.25">
      <c r="B8" s="6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7" t="s">
        <v>14</v>
      </c>
      <c r="N8" s="4" t="s">
        <v>15</v>
      </c>
      <c r="O8" s="7" t="s">
        <v>16</v>
      </c>
      <c r="P8" s="4" t="s">
        <v>17</v>
      </c>
      <c r="Q8" s="7"/>
    </row>
    <row r="9" spans="2:17" ht="31.5" x14ac:dyDescent="0.25">
      <c r="B9" s="8">
        <v>1</v>
      </c>
      <c r="C9" s="12" t="s">
        <v>23</v>
      </c>
      <c r="D9" s="8" t="s">
        <v>19</v>
      </c>
      <c r="E9" s="11">
        <v>128</v>
      </c>
      <c r="F9" s="11">
        <v>138</v>
      </c>
      <c r="G9" s="11">
        <v>110</v>
      </c>
      <c r="H9" s="11">
        <v>126</v>
      </c>
      <c r="I9" s="11">
        <v>126</v>
      </c>
      <c r="J9" s="11">
        <v>131</v>
      </c>
      <c r="K9" s="8">
        <f>SUM(E9:J9)</f>
        <v>759</v>
      </c>
      <c r="L9" s="11"/>
      <c r="M9" s="11"/>
      <c r="N9" s="8">
        <f>MAX(E9:J9)</f>
        <v>138</v>
      </c>
      <c r="O9" s="8">
        <f>SUM(K9/6)</f>
        <v>126.5</v>
      </c>
      <c r="P9" s="11" t="s">
        <v>20</v>
      </c>
    </row>
    <row r="10" spans="2:17" ht="15.75" x14ac:dyDescent="0.25">
      <c r="B10" s="8">
        <v>2</v>
      </c>
      <c r="C10" s="9" t="s">
        <v>21</v>
      </c>
      <c r="D10" s="8" t="s">
        <v>19</v>
      </c>
      <c r="E10" s="8">
        <v>106</v>
      </c>
      <c r="F10" s="8">
        <v>139</v>
      </c>
      <c r="G10" s="8">
        <v>96</v>
      </c>
      <c r="H10" s="8">
        <v>121</v>
      </c>
      <c r="I10" s="8">
        <v>131</v>
      </c>
      <c r="J10" s="8">
        <v>107</v>
      </c>
      <c r="K10" s="8">
        <f t="shared" ref="K10" si="0">SUM(E10:J10)</f>
        <v>700</v>
      </c>
      <c r="L10" s="8"/>
      <c r="M10" s="8"/>
      <c r="N10" s="8">
        <f t="shared" ref="N10" si="1">MAX(E10:J10)</f>
        <v>139</v>
      </c>
      <c r="O10" s="8">
        <f t="shared" ref="O10" si="2">SUM(K10/6)</f>
        <v>116.66666666666667</v>
      </c>
      <c r="P10" s="11" t="s">
        <v>22</v>
      </c>
    </row>
    <row r="11" spans="2:17" ht="18.75" customHeight="1" x14ac:dyDescent="0.25">
      <c r="B11" s="8">
        <v>3</v>
      </c>
      <c r="C11" s="9" t="s">
        <v>18</v>
      </c>
      <c r="D11" s="8" t="s">
        <v>19</v>
      </c>
      <c r="E11" s="8">
        <v>97</v>
      </c>
      <c r="F11" s="8">
        <v>108</v>
      </c>
      <c r="G11" s="10">
        <v>74</v>
      </c>
      <c r="H11" s="8">
        <v>82</v>
      </c>
      <c r="I11" s="8">
        <v>90</v>
      </c>
      <c r="J11" s="8">
        <v>115</v>
      </c>
      <c r="K11" s="8">
        <f>SUM(E11:J11)</f>
        <v>566</v>
      </c>
      <c r="L11" s="8"/>
      <c r="M11" s="8"/>
      <c r="N11" s="8">
        <f>MAX(E11:J11)</f>
        <v>115</v>
      </c>
      <c r="O11" s="8">
        <f>SUM(K11/6)</f>
        <v>94.333333333333329</v>
      </c>
      <c r="P11" s="11" t="s">
        <v>20</v>
      </c>
      <c r="Q11" s="29"/>
    </row>
    <row r="12" spans="2:17" ht="15.75" x14ac:dyDescent="0.25">
      <c r="B12" s="8">
        <v>4</v>
      </c>
      <c r="C12" s="9" t="s">
        <v>25</v>
      </c>
      <c r="D12" s="8" t="s">
        <v>19</v>
      </c>
      <c r="E12" s="8">
        <v>94</v>
      </c>
      <c r="F12" s="8">
        <v>83</v>
      </c>
      <c r="G12" s="8">
        <v>75</v>
      </c>
      <c r="H12" s="8">
        <v>81</v>
      </c>
      <c r="I12" s="8">
        <v>58</v>
      </c>
      <c r="J12" s="8">
        <v>67</v>
      </c>
      <c r="K12" s="8">
        <f>SUM(E12:J12)</f>
        <v>458</v>
      </c>
      <c r="L12" s="8"/>
      <c r="M12" s="8"/>
      <c r="N12" s="8">
        <f>MAX(E12:J12)</f>
        <v>94</v>
      </c>
      <c r="O12" s="8">
        <f>SUM(K12/6)</f>
        <v>76.333333333333329</v>
      </c>
      <c r="P12" s="11" t="s">
        <v>22</v>
      </c>
    </row>
    <row r="13" spans="2:17" ht="15.75" x14ac:dyDescent="0.25">
      <c r="B13" s="4"/>
      <c r="C13" s="1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"/>
    </row>
    <row r="14" spans="2:17" ht="15.75" x14ac:dyDescent="0.25">
      <c r="B14" s="4"/>
      <c r="C14" s="5" t="s">
        <v>26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/>
      <c r="O14" s="4"/>
      <c r="P14" s="4"/>
    </row>
    <row r="15" spans="2:17" ht="63" x14ac:dyDescent="0.25">
      <c r="B15" s="6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7" t="s">
        <v>16</v>
      </c>
      <c r="P15" s="6"/>
    </row>
    <row r="16" spans="2:17" ht="15.75" x14ac:dyDescent="0.25">
      <c r="B16" s="17">
        <v>1</v>
      </c>
      <c r="C16" s="14" t="s">
        <v>27</v>
      </c>
      <c r="D16" s="13" t="s">
        <v>28</v>
      </c>
      <c r="E16" s="13">
        <v>159</v>
      </c>
      <c r="F16" s="13">
        <v>160</v>
      </c>
      <c r="G16" s="13">
        <v>174</v>
      </c>
      <c r="H16" s="13">
        <v>181</v>
      </c>
      <c r="I16" s="13">
        <v>159</v>
      </c>
      <c r="J16" s="13">
        <v>202</v>
      </c>
      <c r="K16" s="13">
        <f>SUM(E16:J16)</f>
        <v>1035</v>
      </c>
      <c r="L16" s="13"/>
      <c r="M16" s="8"/>
      <c r="N16" s="13">
        <f>MAX(E16:J16)</f>
        <v>202</v>
      </c>
      <c r="O16" s="8">
        <f>SUM(K16/6)</f>
        <v>172.5</v>
      </c>
      <c r="P16" s="18" t="s">
        <v>29</v>
      </c>
    </row>
    <row r="17" spans="2:16" ht="15.75" x14ac:dyDescent="0.25">
      <c r="B17" s="17">
        <v>2</v>
      </c>
      <c r="C17" s="9" t="s">
        <v>30</v>
      </c>
      <c r="D17" s="8" t="s">
        <v>28</v>
      </c>
      <c r="E17" s="8">
        <v>128</v>
      </c>
      <c r="F17" s="8">
        <v>189</v>
      </c>
      <c r="G17" s="8">
        <v>139</v>
      </c>
      <c r="H17" s="8">
        <v>160</v>
      </c>
      <c r="I17" s="8">
        <v>144</v>
      </c>
      <c r="J17" s="8">
        <v>137</v>
      </c>
      <c r="K17" s="8">
        <f>SUM(E17:J17)</f>
        <v>897</v>
      </c>
      <c r="L17" s="8"/>
      <c r="M17" s="8"/>
      <c r="N17" s="8">
        <f>MAX(E17:J17)</f>
        <v>189</v>
      </c>
      <c r="O17" s="8">
        <f>SUM(K17/6)</f>
        <v>149.5</v>
      </c>
      <c r="P17" s="11" t="s">
        <v>24</v>
      </c>
    </row>
    <row r="18" spans="2:16" ht="15.75" x14ac:dyDescent="0.25">
      <c r="B18" s="17">
        <v>3</v>
      </c>
      <c r="C18" s="9" t="s">
        <v>31</v>
      </c>
      <c r="D18" s="8" t="s">
        <v>28</v>
      </c>
      <c r="E18" s="8">
        <v>116</v>
      </c>
      <c r="F18" s="8">
        <v>168</v>
      </c>
      <c r="G18" s="8">
        <v>127</v>
      </c>
      <c r="H18" s="8">
        <v>137</v>
      </c>
      <c r="I18" s="8">
        <v>132</v>
      </c>
      <c r="J18" s="8">
        <v>136</v>
      </c>
      <c r="K18" s="8">
        <f>SUM(E18:J18)</f>
        <v>816</v>
      </c>
      <c r="L18" s="8">
        <v>60</v>
      </c>
      <c r="M18" s="8">
        <f>SUM(K18:L18)</f>
        <v>876</v>
      </c>
      <c r="N18" s="8">
        <f>MAX(E18:J18)</f>
        <v>168</v>
      </c>
      <c r="O18" s="8">
        <f>SUM(M18/6)</f>
        <v>146</v>
      </c>
      <c r="P18" s="11" t="s">
        <v>22</v>
      </c>
    </row>
    <row r="19" spans="2:16" ht="15.75" x14ac:dyDescent="0.25">
      <c r="B19" s="17">
        <v>4</v>
      </c>
      <c r="C19" s="9" t="s">
        <v>32</v>
      </c>
      <c r="D19" s="8" t="s">
        <v>28</v>
      </c>
      <c r="E19" s="8">
        <v>106</v>
      </c>
      <c r="F19" s="8">
        <v>114</v>
      </c>
      <c r="G19" s="8">
        <v>100</v>
      </c>
      <c r="H19" s="8">
        <v>109</v>
      </c>
      <c r="I19" s="8">
        <v>96</v>
      </c>
      <c r="J19" s="8">
        <v>125</v>
      </c>
      <c r="K19" s="8">
        <f>SUM(E19:J19)</f>
        <v>650</v>
      </c>
      <c r="L19" s="8"/>
      <c r="M19" s="8"/>
      <c r="N19" s="8">
        <f>MAX(E19:J19)</f>
        <v>125</v>
      </c>
      <c r="O19" s="8">
        <f>SUM(K19/6)</f>
        <v>108.33333333333333</v>
      </c>
      <c r="P19" s="11" t="s">
        <v>29</v>
      </c>
    </row>
    <row r="20" spans="2:16" ht="15.75" x14ac:dyDescent="0.25">
      <c r="B20" s="20"/>
      <c r="C20" s="2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</row>
    <row r="21" spans="2:16" ht="15.75" x14ac:dyDescent="0.25">
      <c r="B21" s="6"/>
      <c r="C21" s="5" t="s">
        <v>33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4"/>
      <c r="O21" s="4"/>
      <c r="P21" s="4"/>
    </row>
    <row r="22" spans="2:16" ht="63" x14ac:dyDescent="0.25">
      <c r="B22" s="6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/>
      <c r="M22" s="4" t="s">
        <v>14</v>
      </c>
      <c r="N22" s="4" t="s">
        <v>15</v>
      </c>
      <c r="O22" s="7" t="s">
        <v>16</v>
      </c>
      <c r="P22" s="4" t="s">
        <v>17</v>
      </c>
    </row>
    <row r="23" spans="2:16" ht="15.75" x14ac:dyDescent="0.25">
      <c r="B23" s="8">
        <v>1</v>
      </c>
      <c r="C23" s="9" t="s">
        <v>39</v>
      </c>
      <c r="D23" s="8" t="s">
        <v>34</v>
      </c>
      <c r="E23" s="8">
        <v>194</v>
      </c>
      <c r="F23" s="8">
        <v>169</v>
      </c>
      <c r="G23" s="8">
        <v>234</v>
      </c>
      <c r="H23" s="8">
        <v>188</v>
      </c>
      <c r="I23" s="8">
        <v>159</v>
      </c>
      <c r="J23" s="8">
        <v>179</v>
      </c>
      <c r="K23" s="8">
        <f>SUM(E23:J23)</f>
        <v>1123</v>
      </c>
      <c r="L23" s="8">
        <v>60</v>
      </c>
      <c r="M23" s="13">
        <f>SUM(K23:L23)</f>
        <v>1183</v>
      </c>
      <c r="N23" s="8">
        <f>MAX(E23:J23)</f>
        <v>234</v>
      </c>
      <c r="O23" s="8">
        <f>SUM(M23/6)</f>
        <v>197.16666666666666</v>
      </c>
      <c r="P23" s="11" t="s">
        <v>29</v>
      </c>
    </row>
    <row r="24" spans="2:16" ht="15.75" x14ac:dyDescent="0.25">
      <c r="B24" s="8">
        <v>2</v>
      </c>
      <c r="C24" s="9" t="s">
        <v>35</v>
      </c>
      <c r="D24" s="8" t="s">
        <v>34</v>
      </c>
      <c r="E24" s="8">
        <v>191</v>
      </c>
      <c r="F24" s="8">
        <v>177</v>
      </c>
      <c r="G24" s="8">
        <v>145</v>
      </c>
      <c r="H24" s="8">
        <v>140</v>
      </c>
      <c r="I24" s="8">
        <v>172</v>
      </c>
      <c r="J24" s="8">
        <v>176</v>
      </c>
      <c r="K24" s="8">
        <f t="shared" ref="K24:K27" si="3">SUM(E24:J24)</f>
        <v>1001</v>
      </c>
      <c r="L24" s="8"/>
      <c r="M24" s="8"/>
      <c r="N24" s="8">
        <f t="shared" ref="N24:N27" si="4">MAX(E24:J24)</f>
        <v>191</v>
      </c>
      <c r="O24" s="8">
        <f>SUM(K24/6)</f>
        <v>166.83333333333334</v>
      </c>
      <c r="P24" s="11" t="s">
        <v>20</v>
      </c>
    </row>
    <row r="25" spans="2:16" ht="15.75" x14ac:dyDescent="0.25">
      <c r="B25" s="8">
        <v>4</v>
      </c>
      <c r="C25" s="14" t="s">
        <v>37</v>
      </c>
      <c r="D25" s="13" t="s">
        <v>34</v>
      </c>
      <c r="E25" s="13">
        <v>130</v>
      </c>
      <c r="F25" s="13">
        <v>187</v>
      </c>
      <c r="G25" s="13">
        <v>162</v>
      </c>
      <c r="H25" s="13">
        <v>161</v>
      </c>
      <c r="I25" s="13">
        <v>148</v>
      </c>
      <c r="J25" s="13">
        <v>151</v>
      </c>
      <c r="K25" s="13">
        <f t="shared" si="3"/>
        <v>939</v>
      </c>
      <c r="L25" s="13"/>
      <c r="M25" s="13"/>
      <c r="N25" s="13">
        <f t="shared" si="4"/>
        <v>187</v>
      </c>
      <c r="O25" s="8">
        <f>SUM(K25/6)</f>
        <v>156.5</v>
      </c>
      <c r="P25" s="22" t="s">
        <v>38</v>
      </c>
    </row>
    <row r="26" spans="2:16" ht="15.75" x14ac:dyDescent="0.25">
      <c r="B26" s="8">
        <v>5</v>
      </c>
      <c r="C26" s="14" t="s">
        <v>43</v>
      </c>
      <c r="D26" s="13" t="s">
        <v>34</v>
      </c>
      <c r="E26" s="13">
        <v>125</v>
      </c>
      <c r="F26" s="13">
        <v>116</v>
      </c>
      <c r="G26" s="13">
        <v>87</v>
      </c>
      <c r="H26" s="13">
        <v>131</v>
      </c>
      <c r="I26" s="13">
        <v>134</v>
      </c>
      <c r="J26" s="13">
        <v>149</v>
      </c>
      <c r="K26" s="13">
        <f t="shared" si="3"/>
        <v>742</v>
      </c>
      <c r="L26" s="13"/>
      <c r="M26" s="13"/>
      <c r="N26" s="13">
        <f t="shared" si="4"/>
        <v>149</v>
      </c>
      <c r="O26" s="8">
        <f>SUM(K26/6)</f>
        <v>123.66666666666667</v>
      </c>
      <c r="P26" s="11" t="s">
        <v>22</v>
      </c>
    </row>
    <row r="27" spans="2:16" ht="15.75" x14ac:dyDescent="0.25">
      <c r="B27" s="8">
        <v>6</v>
      </c>
      <c r="C27" s="14" t="s">
        <v>44</v>
      </c>
      <c r="D27" s="13" t="s">
        <v>34</v>
      </c>
      <c r="E27" s="13">
        <v>111</v>
      </c>
      <c r="F27" s="13">
        <v>125</v>
      </c>
      <c r="G27" s="13">
        <v>137</v>
      </c>
      <c r="H27" s="13">
        <v>90</v>
      </c>
      <c r="I27" s="13">
        <v>129</v>
      </c>
      <c r="J27" s="13">
        <v>91</v>
      </c>
      <c r="K27" s="13">
        <f t="shared" si="3"/>
        <v>683</v>
      </c>
      <c r="L27" s="13"/>
      <c r="M27" s="13"/>
      <c r="N27" s="13">
        <f t="shared" si="4"/>
        <v>137</v>
      </c>
      <c r="O27" s="8">
        <f>SUM(K27/6)</f>
        <v>113.83333333333333</v>
      </c>
      <c r="P27" s="11" t="s">
        <v>22</v>
      </c>
    </row>
    <row r="28" spans="2:16" ht="15.75" x14ac:dyDescent="0.25">
      <c r="B28" s="8">
        <v>7</v>
      </c>
      <c r="C28" s="9" t="s">
        <v>36</v>
      </c>
      <c r="D28" s="11" t="s">
        <v>34</v>
      </c>
      <c r="E28" s="11">
        <v>85</v>
      </c>
      <c r="F28" s="11">
        <v>83</v>
      </c>
      <c r="G28" s="11">
        <v>83</v>
      </c>
      <c r="H28" s="11">
        <v>115</v>
      </c>
      <c r="I28" s="11">
        <v>79</v>
      </c>
      <c r="J28" s="11">
        <v>66</v>
      </c>
      <c r="K28" s="11">
        <f>SUM(E28:J28)</f>
        <v>511</v>
      </c>
      <c r="L28" s="11">
        <v>60</v>
      </c>
      <c r="M28" s="11">
        <f>SUM(K28:L28)</f>
        <v>571</v>
      </c>
      <c r="N28" s="8">
        <f>MAX(E28:J28)</f>
        <v>115</v>
      </c>
      <c r="O28" s="8">
        <f>SUM(M28/6)</f>
        <v>95.166666666666671</v>
      </c>
      <c r="P28" s="11" t="s">
        <v>29</v>
      </c>
    </row>
    <row r="30" spans="2:16" ht="15.75" x14ac:dyDescent="0.25">
      <c r="C30" s="26" t="s">
        <v>40</v>
      </c>
    </row>
    <row r="31" spans="2:16" ht="63" x14ac:dyDescent="0.25">
      <c r="B31" s="6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/>
      <c r="M31" s="4" t="s">
        <v>14</v>
      </c>
      <c r="N31" s="4" t="s">
        <v>15</v>
      </c>
      <c r="O31" s="7" t="s">
        <v>16</v>
      </c>
      <c r="P31" s="4" t="s">
        <v>17</v>
      </c>
    </row>
    <row r="32" spans="2:16" ht="15.75" x14ac:dyDescent="0.25">
      <c r="B32" s="25">
        <v>1</v>
      </c>
      <c r="C32" s="19" t="s">
        <v>41</v>
      </c>
      <c r="D32" s="15" t="s">
        <v>42</v>
      </c>
      <c r="E32" s="23">
        <v>107</v>
      </c>
      <c r="F32" s="24">
        <v>128</v>
      </c>
      <c r="G32" s="24">
        <v>110</v>
      </c>
      <c r="H32" s="24">
        <v>106</v>
      </c>
      <c r="I32" s="24">
        <v>107</v>
      </c>
      <c r="J32" s="24">
        <v>93</v>
      </c>
      <c r="K32" s="24">
        <f>SUM(E32:J32)</f>
        <v>651</v>
      </c>
      <c r="L32" s="24"/>
      <c r="M32" s="27"/>
      <c r="N32" s="25">
        <f>MAX(E32:J32)</f>
        <v>128</v>
      </c>
      <c r="O32" s="25">
        <f>SUM(K32/6)</f>
        <v>108.5</v>
      </c>
      <c r="P32" s="24" t="s">
        <v>29</v>
      </c>
    </row>
  </sheetData>
  <sortState xmlns:xlrd2="http://schemas.microsoft.com/office/spreadsheetml/2017/richdata2" ref="C16:P19">
    <sortCondition ref="C16:C19"/>
  </sortState>
  <mergeCells count="2">
    <mergeCell ref="B2:K2"/>
    <mergeCell ref="B6:K6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Gut</dc:creator>
  <cp:lastModifiedBy>Robert Vachule</cp:lastModifiedBy>
  <dcterms:created xsi:type="dcterms:W3CDTF">2024-09-24T09:15:22Z</dcterms:created>
  <dcterms:modified xsi:type="dcterms:W3CDTF">2024-10-20T16:41:11Z</dcterms:modified>
</cp:coreProperties>
</file>